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0" yWindow="500" windowWidth="28800" windowHeight="164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<sst xmlns="http://schemas.openxmlformats.org/spreadsheetml/2006/main" count="51" uniqueCount="44">
  <si>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</si>
  <si>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</si>
  <si>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</si>
  <si>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</si>
  <si>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</si>
  <si>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</si>
  <si>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</si>
  <si>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</si>
  <si>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</si>
  <si>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</si>
  <si>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</si>
  <si>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</si>
  <si>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</si>
  <si>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</si>
  <si>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</si>
  <si>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</si>
  <si>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</si>
  <si>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</si>
  <si>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</si>
  <si>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</si>
  <si>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</si>
  <si>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</si>
  <si>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</si>
  <si>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</si>
  <si>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</si>
  <si>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</si>
  <si>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</si>
  <si>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</si>
  <si>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</si>
  <si>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</si>
  <si>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</si>
  <si>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</si>
  <si>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</si>
  <si>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</si>
  <si>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</si>
  <si>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</si>
  <si>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</si>
  <si>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</si>
  <si>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Barleythorpe Parish Councilm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</si>
  <si>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Rutland</t>
    </r>
  </si>
  <si>
    <t>VAT refund £793 received. Interest received reduced by £30</t>
  </si>
  <si>
    <t>CIL money spent - bulbs, tree planting, bins, fencing Totalling £18,000</t>
  </si>
  <si>
    <t>Asset register updated with Jubilee Beacon £978 and 2 x bin £1000</t>
  </si>
  <si>
    <t>CIL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</si>
</sst>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133" zoomScaleNormal="133" zoomScalePageLayoutView="0" workbookViewId="0" topLeftCell="A24">
      <selection activeCell="N29" sqref="N2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3.5">
      <c r="A4" s="1" t="s">
        <v>34</v>
      </c>
    </row>
    <row r="5" spans="1:13" ht="99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30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107825</v>
      </c>
      <c r="F11" s="8">
        <v>105116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17420</v>
      </c>
      <c r="F13" s="8">
        <v>17420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42</v>
      </c>
      <c r="F15" s="8">
        <v>805</v>
      </c>
      <c r="G15" s="5">
        <f>F15-D15</f>
        <v>763</v>
      </c>
      <c r="H15" s="6">
        <f>IF((D15&gt;F15),(D15-F15)/D15,IF(D15&lt;F15,-(D15-F15)/D15,IF(D15=F15,0)))</f>
        <v>18.166666666666668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9439</v>
      </c>
      <c r="F17" s="8">
        <v>10207</v>
      </c>
      <c r="G17" s="5">
        <f>F17-D17</f>
        <v>768</v>
      </c>
      <c r="H17" s="6">
        <f>IF((D17&gt;F17),(D17-F17)/D17,IF(D17&lt;F17,-(D17-F17)/D17,IF(D17=F17,0)))</f>
        <v>0.08136455132959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10732</v>
      </c>
      <c r="F21" s="8">
        <v>26171</v>
      </c>
      <c r="G21" s="5">
        <f>F21-D21</f>
        <v>15439</v>
      </c>
      <c r="H21" s="6">
        <f>IF((D21&gt;F21),(D21-F21)/D21,IF(D21&lt;F21,-(D21-F21)/D21,IF(D21=F21,0)))</f>
        <v>1.4385948565039135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105116</v>
      </c>
      <c r="F23" s="2">
        <v>86963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105116</v>
      </c>
      <c r="F26" s="8">
        <v>86963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12830</v>
      </c>
      <c r="F28" s="8">
        <v>14808</v>
      </c>
      <c r="G28" s="5">
        <f>F28-D28</f>
        <v>1978</v>
      </c>
      <c r="H28" s="6">
        <f>IF((D28&gt;F28),(D28-F28)/D28,IF(D28&lt;F28,-(D28-F28)/D28,IF(D28=F28,0)))</f>
        <v>0.15416991426344506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42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4" sqref="E14:E17"/>
    </sheetView>
  </sheetViews>
  <sheetFormatPr defaultColWidth="11.421875" defaultRowHeight="15"/>
  <cols>
    <col min="1" max="16384" width="8.8515625" style="0" customWidth="1"/>
  </cols>
  <sheetData>
    <row r="1" ht="15.75" customHeight="1">
      <c r="A1" s="32" t="s">
        <v>21</v>
      </c>
    </row>
    <row r="2" ht="15.75" customHeight="1">
      <c r="A2" s="41" t="s">
        <v>33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43</v>
      </c>
      <c r="D7" s="34">
        <v>68795</v>
      </c>
    </row>
    <row r="8" spans="2:4" ht="15" customHeight="1">
      <c r="B8" s="34" t="s">
        <v>26</v>
      </c>
      <c r="D8" s="34"/>
    </row>
    <row r="9" spans="2:4" ht="15">
      <c r="B9" s="34" t="s">
        <v>27</v>
      </c>
      <c r="D9" s="34"/>
    </row>
    <row r="10" spans="2:4" ht="15">
      <c r="B10" s="34" t="s">
        <v>28</v>
      </c>
      <c r="D10" s="34"/>
    </row>
    <row r="11" spans="2:4" ht="15">
      <c r="B11" s="34" t="s">
        <v>29</v>
      </c>
      <c r="D11" s="34"/>
    </row>
    <row r="12" spans="2:4" ht="15">
      <c r="B12" s="34" t="s">
        <v>30</v>
      </c>
      <c r="D12" s="34"/>
    </row>
    <row r="13" spans="2:4" ht="15">
      <c r="B13" s="34" t="s">
        <v>31</v>
      </c>
      <c r="D13" s="34"/>
    </row>
    <row r="14" ht="15">
      <c r="E14" s="33">
        <f>SUM(D7:D13)</f>
        <v>68795</v>
      </c>
    </row>
    <row r="16" spans="1:4" ht="15">
      <c r="A16" s="31" t="s">
        <v>24</v>
      </c>
      <c r="D16" s="34">
        <v>18168</v>
      </c>
    </row>
    <row r="17" ht="15">
      <c r="E17" s="33">
        <f>D16</f>
        <v>18168</v>
      </c>
    </row>
    <row r="18" spans="1:6" ht="15.75" thickBot="1">
      <c r="A18" s="31" t="s">
        <v>25</v>
      </c>
      <c r="F18" s="35">
        <v>86963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Microsoft Office User</cp:lastModifiedBy>
  <cp:lastPrinted>2020-03-19T12:45:09Z</cp:lastPrinted>
  <dcterms:created xsi:type="dcterms:W3CDTF">2012-07-11T10:01:28Z</dcterms:created>
  <dcterms:modified xsi:type="dcterms:W3CDTF">2022-04-22T10:31:28Z</dcterms:modified>
  <cp:category/>
  <cp:version/>
  <cp:contentType/>
  <cp:contentStatus/>
</cp:coreProperties>
</file>